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4940" windowHeight="9090"/>
  </bookViews>
  <sheets>
    <sheet name="1-й год" sheetId="1" r:id="rId1"/>
    <sheet name="л" sheetId="2" r:id="rId2"/>
  </sheets>
  <definedNames>
    <definedName name="_xlnm.Print_Titles" localSheetId="1">л!#REF!,л!#REF!</definedName>
  </definedNames>
  <calcPr calcId="145621"/>
</workbook>
</file>

<file path=xl/calcChain.xml><?xml version="1.0" encoding="utf-8"?>
<calcChain xmlns="http://schemas.openxmlformats.org/spreadsheetml/2006/main">
  <c r="G37" i="1" l="1"/>
  <c r="G39" i="1"/>
  <c r="G47" i="1"/>
  <c r="G53" i="1"/>
  <c r="G51" i="1"/>
  <c r="G42" i="1" l="1"/>
  <c r="G55" i="1"/>
  <c r="G28" i="1" l="1"/>
  <c r="G24" i="1" l="1"/>
  <c r="G15" i="1" l="1"/>
  <c r="G14" i="1" s="1"/>
  <c r="G65" i="1"/>
  <c r="G64" i="1" s="1"/>
  <c r="G63" i="1" s="1"/>
  <c r="G62" i="1" s="1"/>
  <c r="G60" i="1"/>
  <c r="G59" i="1" s="1"/>
  <c r="G58" i="1" s="1"/>
  <c r="G57" i="1" s="1"/>
  <c r="G45" i="1"/>
  <c r="G40" i="1"/>
  <c r="G34" i="1"/>
  <c r="G33" i="1" s="1"/>
  <c r="G32" i="1" s="1"/>
  <c r="G27" i="1"/>
  <c r="G38" i="1" l="1"/>
  <c r="G20" i="1"/>
  <c r="G19" i="1" s="1"/>
  <c r="G18" i="1" l="1"/>
  <c r="G13" i="1" s="1"/>
  <c r="G12" i="1" s="1"/>
</calcChain>
</file>

<file path=xl/sharedStrings.xml><?xml version="1.0" encoding="utf-8"?>
<sst xmlns="http://schemas.openxmlformats.org/spreadsheetml/2006/main" count="305" uniqueCount="78">
  <si>
    <t/>
  </si>
  <si>
    <t xml:space="preserve"> (рублей)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</si>
  <si>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</si>
  <si>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</si>
  <si>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</si>
  <si>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</si>
  <si>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</si>
  <si>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</si>
  <si>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</si>
  <si>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Гл</t>
  </si>
  <si>
    <t>Непрограммные направления деятельности</t>
  </si>
  <si>
    <t>Глава муниципального образования</t>
  </si>
  <si>
    <t>Уличное освещение</t>
  </si>
  <si>
    <t>Прочие мероприятия по благоустройству поселений</t>
  </si>
  <si>
    <t>Решение иных вопросов местного значения</t>
  </si>
  <si>
    <t>Всего</t>
  </si>
  <si>
    <t>947</t>
  </si>
  <si>
    <t>200</t>
  </si>
  <si>
    <t>100</t>
  </si>
  <si>
    <t>800</t>
  </si>
  <si>
    <t>300</t>
  </si>
  <si>
    <t>500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</si>
  <si>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</si>
  <si>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</si>
  <si>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</si>
  <si>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</si>
  <si>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</si>
  <si>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</si>
  <si>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</si>
  <si>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</si>
  <si>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</si>
  <si>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</si>
  <si>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ЖИЛИЩНО-КОММУНАЛЬНОЕ ХОЗЯЙСТВО</t>
  </si>
  <si>
    <t>05</t>
  </si>
  <si>
    <t>Благоустройство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</si>
  <si>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</si>
  <si>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</si>
  <si>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СОЦИАЛЬНАЯ ПОЛИТИКА</t>
  </si>
  <si>
    <t>10</t>
  </si>
  <si>
    <t>Пенсионное обеспечение</t>
  </si>
  <si>
    <t>99 0 00 00000</t>
  </si>
  <si>
    <t>99 0 00 00201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</si>
  <si>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</si>
  <si>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</si>
  <si>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Иные бюджетные ассигнования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</si>
  <si>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</si>
  <si>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</si>
  <si>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</si>
  <si>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</si>
  <si>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Межбюджетные трансферты</t>
  </si>
  <si>
    <t>99 0 00 00218</t>
  </si>
  <si>
    <t>99 0 00 00210</t>
  </si>
  <si>
    <t>99 0 00 00213</t>
  </si>
  <si>
    <t>Содержание улично-дорожной сети в рамках благоустройства</t>
  </si>
  <si>
    <t>99 0 00 00214</t>
  </si>
  <si>
    <t>Пенсионное обеспечение выборных должностных лиц местного самоуправления и муниципальных служащих</t>
  </si>
  <si>
    <t>99 0 00 00217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</si>
  <si>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</si>
  <si>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 </t>
  </si>
  <si>
    <t>Закупка товаров, работ и услуг для обеспечения государственных (муниципальных) нужд</t>
  </si>
  <si>
    <t>ФИЗИЧЕСКАЯ КУЛЬТУРА И СПОРТ</t>
  </si>
  <si>
    <t>11</t>
  </si>
  <si>
    <t>Другие вопросы в области физической культуры и спорта</t>
  </si>
  <si>
    <t>АДМИНИСТРАЦИЯ СЕЛЬСКОГО ПОСЕЛЕНИЯ "КЕРЧОМЪЯ"</t>
  </si>
  <si>
    <t>Приложение № 2</t>
  </si>
  <si>
    <t>99 0 00 60016</t>
  </si>
  <si>
    <t>99 0 00 00231</t>
  </si>
  <si>
    <t>Расходы за пользование мест на опорах ВЛ, с целью размещения оборудования уличного освещения (светильников уличного освещения)</t>
  </si>
  <si>
    <t>Организация ритуальных услуг и содержание мест захоронения</t>
  </si>
  <si>
    <t>99 0 00 60014</t>
  </si>
  <si>
    <t xml:space="preserve">Ведомственная структура расходов бюджета муниципального образования  сельского поселения "Керчомъя" за 9 месяцев 2024 года </t>
  </si>
  <si>
    <t>Осуществление полномочий муниципального района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</si>
  <si>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99 0 00 60002</t>
  </si>
  <si>
    <t>Осуществление полномочий муниципального района по созданию и содержанию мест (площадок) накопления твердых коммунальных отходов</t>
  </si>
  <si>
    <t>99 0 00 60003</t>
  </si>
  <si>
    <t>Реализация народных проектов в сфере благоустройства, прошедших отбор в рамках проекта "Народный бюджет"</t>
  </si>
  <si>
    <t>99 0 00 S2300</t>
  </si>
  <si>
    <t>к постановлению администрации сельского поселения "Керчомъя" от 15.10.2024 № 40                                                                                                                      
 Об утверждении отчета об исполнении бюджета
муниципального образования сельского поселения «Керчомъя» за 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</si>
</sst>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right" vertical="top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2"/>
  <sheetViews>
    <sheetView showGridLines="0" tabSelected="1" workbookViewId="0">
      <selection activeCell="A6" sqref="A6:G6"/>
    </sheetView>
  </sheetViews>
  <sheetFormatPr defaultRowHeight="10.15" customHeight="1" x14ac:dyDescent="0.2"/>
  <cols>
    <col min="1" max="1" width="63.5703125" customWidth="1"/>
    <col min="2" max="2" width="5.7109375" customWidth="1"/>
    <col min="3" max="3" width="3.85546875" customWidth="1"/>
    <col min="4" max="4" width="4" customWidth="1"/>
    <col min="5" max="5" width="15.7109375" customWidth="1"/>
    <col min="6" max="6" width="5" customWidth="1"/>
    <col min="7" max="7" width="14.140625" customWidth="1"/>
  </cols>
  <sheetData>
    <row r="1" spans="1:7" ht="17.45" customHeight="1" x14ac:dyDescent="0.2">
      <c r="G1" s="5" t="s">
        <v>64</v>
      </c>
    </row>
    <row r="2" spans="1:7" ht="16.149999999999999" customHeight="1" x14ac:dyDescent="0.2">
      <c r="B2" s="16" t="s">
        <v>77</v>
      </c>
      <c r="C2" s="16"/>
      <c r="D2" s="16"/>
      <c r="E2" s="16"/>
      <c r="F2" s="16"/>
      <c r="G2" s="16"/>
    </row>
    <row r="3" spans="1:7" ht="17.45" customHeight="1" x14ac:dyDescent="0.2">
      <c r="B3" s="16"/>
      <c r="C3" s="16"/>
      <c r="D3" s="16"/>
      <c r="E3" s="16"/>
      <c r="F3" s="16"/>
      <c r="G3" s="16"/>
    </row>
    <row r="4" spans="1:7" ht="19.899999999999999" customHeight="1" x14ac:dyDescent="0.2">
      <c r="B4" s="16"/>
      <c r="C4" s="16"/>
      <c r="D4" s="16"/>
      <c r="E4" s="16"/>
      <c r="F4" s="16"/>
      <c r="G4" s="16"/>
    </row>
    <row r="5" spans="1:7" ht="9" customHeight="1" x14ac:dyDescent="0.2">
      <c r="B5" s="16"/>
      <c r="C5" s="16"/>
      <c r="D5" s="16"/>
      <c r="E5" s="16"/>
      <c r="F5" s="16"/>
      <c r="G5" s="16"/>
    </row>
    <row r="6" spans="1:7" ht="43.5" customHeight="1" x14ac:dyDescent="0.2">
      <c r="A6" s="19" t="s">
        <v>70</v>
      </c>
      <c r="B6" s="19"/>
      <c r="C6" s="19"/>
      <c r="D6" s="19"/>
      <c r="E6" s="19"/>
      <c r="F6" s="19"/>
      <c r="G6" s="19"/>
    </row>
    <row r="8" spans="1:7" ht="12.4" customHeight="1" x14ac:dyDescent="0.2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2" t="s">
        <v>1</v>
      </c>
    </row>
    <row r="9" spans="1:7" ht="18.600000000000001" customHeight="1" x14ac:dyDescent="0.2">
      <c r="A9" s="20" t="s">
        <v>3</v>
      </c>
      <c r="B9" s="17" t="s">
        <v>9</v>
      </c>
      <c r="C9" s="17" t="s">
        <v>5</v>
      </c>
      <c r="D9" s="17" t="s">
        <v>6</v>
      </c>
      <c r="E9" s="17" t="s">
        <v>7</v>
      </c>
      <c r="F9" s="17" t="s">
        <v>8</v>
      </c>
      <c r="G9" s="20" t="s">
        <v>2</v>
      </c>
    </row>
    <row r="10" spans="1:7" ht="8.25" customHeight="1" x14ac:dyDescent="0.2">
      <c r="A10" s="20"/>
      <c r="B10" s="18" t="s">
        <v>4</v>
      </c>
      <c r="C10" s="18" t="s">
        <v>5</v>
      </c>
      <c r="D10" s="18" t="s">
        <v>6</v>
      </c>
      <c r="E10" s="18" t="s">
        <v>7</v>
      </c>
      <c r="F10" s="18" t="s">
        <v>8</v>
      </c>
      <c r="G10" s="20"/>
    </row>
    <row r="11" spans="1:7" ht="10.15" hidden="1" customHeight="1" x14ac:dyDescent="0.2">
      <c r="A11" s="3"/>
      <c r="B11" s="3"/>
      <c r="C11" s="3"/>
      <c r="D11" s="4"/>
      <c r="E11" s="3"/>
      <c r="F11" s="3"/>
      <c r="G11" s="3"/>
    </row>
    <row r="12" spans="1:7" ht="31.5" x14ac:dyDescent="0.25">
      <c r="A12" s="6" t="s">
        <v>63</v>
      </c>
      <c r="B12" s="7" t="s">
        <v>16</v>
      </c>
      <c r="C12" s="7"/>
      <c r="D12" s="7"/>
      <c r="E12" s="7"/>
      <c r="F12" s="7"/>
      <c r="G12" s="8">
        <f>SUM((G13+G37+G57+G62))</f>
        <v>6818374.5300000003</v>
      </c>
    </row>
    <row r="13" spans="1:7" ht="15.75" x14ac:dyDescent="0.25">
      <c r="A13" s="6" t="s">
        <v>22</v>
      </c>
      <c r="B13" s="7" t="s">
        <v>16</v>
      </c>
      <c r="C13" s="7" t="s">
        <v>23</v>
      </c>
      <c r="D13" s="7" t="s">
        <v>24</v>
      </c>
      <c r="E13" s="7"/>
      <c r="F13" s="7"/>
      <c r="G13" s="8">
        <f>SUM((G14+G18+G27+G32))</f>
        <v>4768730.5200000005</v>
      </c>
    </row>
    <row r="14" spans="1:7" ht="30.75" customHeight="1" x14ac:dyDescent="0.25">
      <c r="A14" s="6" t="s">
        <v>25</v>
      </c>
      <c r="B14" s="7" t="s">
        <v>16</v>
      </c>
      <c r="C14" s="7" t="s">
        <v>23</v>
      </c>
      <c r="D14" s="7" t="s">
        <v>26</v>
      </c>
      <c r="E14" s="7"/>
      <c r="F14" s="7"/>
      <c r="G14" s="14">
        <f>SUM(G15)</f>
        <v>585985.04</v>
      </c>
    </row>
    <row r="15" spans="1:7" ht="19.5" customHeight="1" x14ac:dyDescent="0.25">
      <c r="A15" s="9" t="s">
        <v>10</v>
      </c>
      <c r="B15" s="10" t="s">
        <v>16</v>
      </c>
      <c r="C15" s="10" t="s">
        <v>23</v>
      </c>
      <c r="D15" s="10" t="s">
        <v>26</v>
      </c>
      <c r="E15" s="10" t="s">
        <v>40</v>
      </c>
      <c r="F15" s="10"/>
      <c r="G15" s="14">
        <f>SUM(G16)</f>
        <v>585985.04</v>
      </c>
    </row>
    <row r="16" spans="1:7" ht="15.75" x14ac:dyDescent="0.25">
      <c r="A16" s="9" t="s">
        <v>11</v>
      </c>
      <c r="B16" s="10" t="s">
        <v>16</v>
      </c>
      <c r="C16" s="10" t="s">
        <v>23</v>
      </c>
      <c r="D16" s="10" t="s">
        <v>26</v>
      </c>
      <c r="E16" s="10" t="s">
        <v>41</v>
      </c>
      <c r="F16" s="10"/>
      <c r="G16" s="14">
        <v>585985.04</v>
      </c>
    </row>
    <row r="17" spans="1:7" ht="62.25" customHeight="1" x14ac:dyDescent="0.25">
      <c r="A17" s="12" t="s">
        <v>58</v>
      </c>
      <c r="B17" s="13" t="s">
        <v>16</v>
      </c>
      <c r="C17" s="13" t="s">
        <v>23</v>
      </c>
      <c r="D17" s="13" t="s">
        <v>26</v>
      </c>
      <c r="E17" s="13" t="s">
        <v>41</v>
      </c>
      <c r="F17" s="13" t="s">
        <v>18</v>
      </c>
      <c r="G17" s="14">
        <v>585985.04</v>
      </c>
    </row>
    <row r="18" spans="1:7" ht="51" customHeight="1" x14ac:dyDescent="0.25">
      <c r="A18" s="6" t="s">
        <v>27</v>
      </c>
      <c r="B18" s="7" t="s">
        <v>16</v>
      </c>
      <c r="C18" s="7" t="s">
        <v>23</v>
      </c>
      <c r="D18" s="7" t="s">
        <v>28</v>
      </c>
      <c r="E18" s="7"/>
      <c r="F18" s="7"/>
      <c r="G18" s="8">
        <f>SUM(G19)</f>
        <v>3653444.27</v>
      </c>
    </row>
    <row r="19" spans="1:7" ht="21.75" customHeight="1" x14ac:dyDescent="0.25">
      <c r="A19" s="9" t="s">
        <v>10</v>
      </c>
      <c r="B19" s="10" t="s">
        <v>16</v>
      </c>
      <c r="C19" s="10" t="s">
        <v>23</v>
      </c>
      <c r="D19" s="10" t="s">
        <v>28</v>
      </c>
      <c r="E19" s="10" t="s">
        <v>40</v>
      </c>
      <c r="F19" s="10"/>
      <c r="G19" s="11">
        <f>SUM((G20+G24))</f>
        <v>3653444.27</v>
      </c>
    </row>
    <row r="20" spans="1:7" ht="31.5" customHeight="1" x14ac:dyDescent="0.25">
      <c r="A20" s="9" t="s">
        <v>42</v>
      </c>
      <c r="B20" s="10" t="s">
        <v>16</v>
      </c>
      <c r="C20" s="10" t="s">
        <v>23</v>
      </c>
      <c r="D20" s="10" t="s">
        <v>28</v>
      </c>
      <c r="E20" s="10" t="s">
        <v>43</v>
      </c>
      <c r="F20" s="10"/>
      <c r="G20" s="11">
        <f>SUM(G21:G23)</f>
        <v>3500126.8</v>
      </c>
    </row>
    <row r="21" spans="1:7" ht="60.75" customHeight="1" x14ac:dyDescent="0.25">
      <c r="A21" s="12" t="s">
        <v>58</v>
      </c>
      <c r="B21" s="13" t="s">
        <v>16</v>
      </c>
      <c r="C21" s="13" t="s">
        <v>23</v>
      </c>
      <c r="D21" s="13" t="s">
        <v>28</v>
      </c>
      <c r="E21" s="13" t="s">
        <v>43</v>
      </c>
      <c r="F21" s="13" t="s">
        <v>18</v>
      </c>
      <c r="G21" s="14">
        <v>2521804.02</v>
      </c>
    </row>
    <row r="22" spans="1:7" ht="36" customHeight="1" x14ac:dyDescent="0.25">
      <c r="A22" s="12" t="s">
        <v>59</v>
      </c>
      <c r="B22" s="13" t="s">
        <v>16</v>
      </c>
      <c r="C22" s="13" t="s">
        <v>23</v>
      </c>
      <c r="D22" s="13" t="s">
        <v>28</v>
      </c>
      <c r="E22" s="13" t="s">
        <v>43</v>
      </c>
      <c r="F22" s="13" t="s">
        <v>17</v>
      </c>
      <c r="G22" s="14">
        <v>970676.78</v>
      </c>
    </row>
    <row r="23" spans="1:7" ht="15.75" x14ac:dyDescent="0.25">
      <c r="A23" s="12" t="s">
        <v>44</v>
      </c>
      <c r="B23" s="13" t="s">
        <v>16</v>
      </c>
      <c r="C23" s="13" t="s">
        <v>23</v>
      </c>
      <c r="D23" s="13" t="s">
        <v>28</v>
      </c>
      <c r="E23" s="13" t="s">
        <v>43</v>
      </c>
      <c r="F23" s="13" t="s">
        <v>19</v>
      </c>
      <c r="G23" s="14">
        <v>7646</v>
      </c>
    </row>
    <row r="24" spans="1:7" ht="36.75" customHeight="1" x14ac:dyDescent="0.25">
      <c r="A24" s="9" t="s">
        <v>45</v>
      </c>
      <c r="B24" s="10" t="s">
        <v>16</v>
      </c>
      <c r="C24" s="10" t="s">
        <v>23</v>
      </c>
      <c r="D24" s="10" t="s">
        <v>28</v>
      </c>
      <c r="E24" s="10" t="s">
        <v>46</v>
      </c>
      <c r="F24" s="10"/>
      <c r="G24" s="11">
        <f>SUM(G25:G26)</f>
        <v>153317.47</v>
      </c>
    </row>
    <row r="25" spans="1:7" ht="61.5" customHeight="1" x14ac:dyDescent="0.25">
      <c r="A25" s="12" t="s">
        <v>58</v>
      </c>
      <c r="B25" s="13" t="s">
        <v>16</v>
      </c>
      <c r="C25" s="13" t="s">
        <v>23</v>
      </c>
      <c r="D25" s="13" t="s">
        <v>28</v>
      </c>
      <c r="E25" s="13" t="s">
        <v>46</v>
      </c>
      <c r="F25" s="13" t="s">
        <v>18</v>
      </c>
      <c r="G25" s="14">
        <v>149363.47</v>
      </c>
    </row>
    <row r="26" spans="1:7" ht="31.5" customHeight="1" x14ac:dyDescent="0.25">
      <c r="A26" s="12" t="s">
        <v>59</v>
      </c>
      <c r="B26" s="13" t="s">
        <v>16</v>
      </c>
      <c r="C26" s="13" t="s">
        <v>23</v>
      </c>
      <c r="D26" s="13" t="s">
        <v>28</v>
      </c>
      <c r="E26" s="13" t="s">
        <v>46</v>
      </c>
      <c r="F26" s="13" t="s">
        <v>17</v>
      </c>
      <c r="G26" s="14">
        <v>3954</v>
      </c>
    </row>
    <row r="27" spans="1:7" ht="45" customHeight="1" x14ac:dyDescent="0.25">
      <c r="A27" s="6" t="s">
        <v>35</v>
      </c>
      <c r="B27" s="7" t="s">
        <v>16</v>
      </c>
      <c r="C27" s="7" t="s">
        <v>23</v>
      </c>
      <c r="D27" s="7" t="s">
        <v>36</v>
      </c>
      <c r="E27" s="7"/>
      <c r="F27" s="7"/>
      <c r="G27" s="11">
        <f>SUM(G28)</f>
        <v>421345</v>
      </c>
    </row>
    <row r="28" spans="1:7" ht="21.75" customHeight="1" x14ac:dyDescent="0.25">
      <c r="A28" s="9" t="s">
        <v>10</v>
      </c>
      <c r="B28" s="10" t="s">
        <v>16</v>
      </c>
      <c r="C28" s="10" t="s">
        <v>23</v>
      </c>
      <c r="D28" s="10" t="s">
        <v>36</v>
      </c>
      <c r="E28" s="10" t="s">
        <v>40</v>
      </c>
      <c r="F28" s="10"/>
      <c r="G28" s="11">
        <f>SUM(G30:G31)</f>
        <v>421345</v>
      </c>
    </row>
    <row r="29" spans="1:7" ht="46.5" customHeight="1" x14ac:dyDescent="0.25">
      <c r="A29" s="9" t="s">
        <v>47</v>
      </c>
      <c r="B29" s="10" t="s">
        <v>16</v>
      </c>
      <c r="C29" s="10" t="s">
        <v>23</v>
      </c>
      <c r="D29" s="10" t="s">
        <v>36</v>
      </c>
      <c r="E29" s="10" t="s">
        <v>48</v>
      </c>
      <c r="F29" s="10"/>
      <c r="G29" s="11">
        <v>269628</v>
      </c>
    </row>
    <row r="30" spans="1:7" ht="15.75" x14ac:dyDescent="0.25">
      <c r="A30" s="12" t="s">
        <v>49</v>
      </c>
      <c r="B30" s="13" t="s">
        <v>16</v>
      </c>
      <c r="C30" s="13" t="s">
        <v>23</v>
      </c>
      <c r="D30" s="13" t="s">
        <v>36</v>
      </c>
      <c r="E30" s="13" t="s">
        <v>48</v>
      </c>
      <c r="F30" s="13" t="s">
        <v>21</v>
      </c>
      <c r="G30" s="14">
        <v>404442</v>
      </c>
    </row>
    <row r="31" spans="1:7" ht="15.75" x14ac:dyDescent="0.25">
      <c r="A31" s="12" t="s">
        <v>49</v>
      </c>
      <c r="B31" s="13" t="s">
        <v>16</v>
      </c>
      <c r="C31" s="13" t="s">
        <v>23</v>
      </c>
      <c r="D31" s="13" t="s">
        <v>36</v>
      </c>
      <c r="E31" s="13" t="s">
        <v>65</v>
      </c>
      <c r="F31" s="13" t="s">
        <v>21</v>
      </c>
      <c r="G31" s="14">
        <v>16903</v>
      </c>
    </row>
    <row r="32" spans="1:7" ht="15.75" x14ac:dyDescent="0.25">
      <c r="A32" s="6" t="s">
        <v>29</v>
      </c>
      <c r="B32" s="7" t="s">
        <v>16</v>
      </c>
      <c r="C32" s="7" t="s">
        <v>23</v>
      </c>
      <c r="D32" s="7" t="s">
        <v>30</v>
      </c>
      <c r="E32" s="7"/>
      <c r="F32" s="7"/>
      <c r="G32" s="8">
        <f>SUM(G33)</f>
        <v>107956.21</v>
      </c>
    </row>
    <row r="33" spans="1:7" ht="18.75" customHeight="1" x14ac:dyDescent="0.25">
      <c r="A33" s="9" t="s">
        <v>10</v>
      </c>
      <c r="B33" s="10" t="s">
        <v>16</v>
      </c>
      <c r="C33" s="10" t="s">
        <v>23</v>
      </c>
      <c r="D33" s="10" t="s">
        <v>30</v>
      </c>
      <c r="E33" s="10" t="s">
        <v>40</v>
      </c>
      <c r="F33" s="10"/>
      <c r="G33" s="11">
        <f>SUM(G34)</f>
        <v>107956.21</v>
      </c>
    </row>
    <row r="34" spans="1:7" ht="19.5" customHeight="1" x14ac:dyDescent="0.25">
      <c r="A34" s="9" t="s">
        <v>14</v>
      </c>
      <c r="B34" s="10" t="s">
        <v>16</v>
      </c>
      <c r="C34" s="10" t="s">
        <v>23</v>
      </c>
      <c r="D34" s="10" t="s">
        <v>30</v>
      </c>
      <c r="E34" s="10" t="s">
        <v>50</v>
      </c>
      <c r="F34" s="10"/>
      <c r="G34" s="11">
        <f>SUM(G35:G36)</f>
        <v>107956.21</v>
      </c>
    </row>
    <row r="35" spans="1:7" ht="30.75" customHeight="1" x14ac:dyDescent="0.25">
      <c r="A35" s="12" t="s">
        <v>59</v>
      </c>
      <c r="B35" s="13" t="s">
        <v>16</v>
      </c>
      <c r="C35" s="13" t="s">
        <v>23</v>
      </c>
      <c r="D35" s="13" t="s">
        <v>30</v>
      </c>
      <c r="E35" s="13" t="s">
        <v>50</v>
      </c>
      <c r="F35" s="13" t="s">
        <v>17</v>
      </c>
      <c r="G35" s="14">
        <v>101956.21</v>
      </c>
    </row>
    <row r="36" spans="1:7" ht="15.75" x14ac:dyDescent="0.25">
      <c r="A36" s="12" t="s">
        <v>44</v>
      </c>
      <c r="B36" s="13" t="s">
        <v>16</v>
      </c>
      <c r="C36" s="13" t="s">
        <v>23</v>
      </c>
      <c r="D36" s="13" t="s">
        <v>30</v>
      </c>
      <c r="E36" s="13" t="s">
        <v>50</v>
      </c>
      <c r="F36" s="13" t="s">
        <v>19</v>
      </c>
      <c r="G36" s="14">
        <v>6000</v>
      </c>
    </row>
    <row r="37" spans="1:7" ht="20.25" customHeight="1" x14ac:dyDescent="0.25">
      <c r="A37" s="6" t="s">
        <v>32</v>
      </c>
      <c r="B37" s="7" t="s">
        <v>16</v>
      </c>
      <c r="C37" s="7" t="s">
        <v>33</v>
      </c>
      <c r="D37" s="7" t="s">
        <v>24</v>
      </c>
      <c r="E37" s="7"/>
      <c r="F37" s="7"/>
      <c r="G37" s="11">
        <f>SUM(G38)</f>
        <v>1306379.46</v>
      </c>
    </row>
    <row r="38" spans="1:7" ht="15.75" x14ac:dyDescent="0.25">
      <c r="A38" s="6" t="s">
        <v>34</v>
      </c>
      <c r="B38" s="7" t="s">
        <v>16</v>
      </c>
      <c r="C38" s="7" t="s">
        <v>33</v>
      </c>
      <c r="D38" s="7" t="s">
        <v>31</v>
      </c>
      <c r="E38" s="7"/>
      <c r="F38" s="7"/>
      <c r="G38" s="11">
        <f>SUM(G39)</f>
        <v>1306379.46</v>
      </c>
    </row>
    <row r="39" spans="1:7" ht="18" customHeight="1" x14ac:dyDescent="0.25">
      <c r="A39" s="9" t="s">
        <v>10</v>
      </c>
      <c r="B39" s="10" t="s">
        <v>16</v>
      </c>
      <c r="C39" s="10" t="s">
        <v>33</v>
      </c>
      <c r="D39" s="10" t="s">
        <v>31</v>
      </c>
      <c r="E39" s="10" t="s">
        <v>40</v>
      </c>
      <c r="F39" s="10"/>
      <c r="G39" s="11">
        <f>SUM((G40+G42+G45+G47+G49+G51+G53+G55))</f>
        <v>1306379.46</v>
      </c>
    </row>
    <row r="40" spans="1:7" ht="15.75" x14ac:dyDescent="0.25">
      <c r="A40" s="9" t="s">
        <v>12</v>
      </c>
      <c r="B40" s="10" t="s">
        <v>16</v>
      </c>
      <c r="C40" s="10" t="s">
        <v>33</v>
      </c>
      <c r="D40" s="10" t="s">
        <v>31</v>
      </c>
      <c r="E40" s="10" t="s">
        <v>51</v>
      </c>
      <c r="F40" s="10"/>
      <c r="G40" s="11">
        <f>SUM(G41)</f>
        <v>232728.39</v>
      </c>
    </row>
    <row r="41" spans="1:7" ht="31.5" customHeight="1" x14ac:dyDescent="0.25">
      <c r="A41" s="12" t="s">
        <v>59</v>
      </c>
      <c r="B41" s="13" t="s">
        <v>16</v>
      </c>
      <c r="C41" s="13" t="s">
        <v>33</v>
      </c>
      <c r="D41" s="13" t="s">
        <v>31</v>
      </c>
      <c r="E41" s="13" t="s">
        <v>51</v>
      </c>
      <c r="F41" s="13" t="s">
        <v>17</v>
      </c>
      <c r="G41" s="14">
        <v>232728.39</v>
      </c>
    </row>
    <row r="42" spans="1:7" ht="18.75" customHeight="1" x14ac:dyDescent="0.25">
      <c r="A42" s="9" t="s">
        <v>13</v>
      </c>
      <c r="B42" s="10" t="s">
        <v>16</v>
      </c>
      <c r="C42" s="10" t="s">
        <v>33</v>
      </c>
      <c r="D42" s="10" t="s">
        <v>31</v>
      </c>
      <c r="E42" s="10" t="s">
        <v>52</v>
      </c>
      <c r="F42" s="10"/>
      <c r="G42" s="11">
        <f>SUM(G43:G44)</f>
        <v>63775.01</v>
      </c>
    </row>
    <row r="43" spans="1:7" ht="64.5" customHeight="1" x14ac:dyDescent="0.25">
      <c r="A43" s="12" t="s">
        <v>58</v>
      </c>
      <c r="B43" s="13" t="s">
        <v>16</v>
      </c>
      <c r="C43" s="13" t="s">
        <v>33</v>
      </c>
      <c r="D43" s="13" t="s">
        <v>31</v>
      </c>
      <c r="E43" s="13" t="s">
        <v>52</v>
      </c>
      <c r="F43" s="13" t="s">
        <v>18</v>
      </c>
      <c r="G43" s="14">
        <v>53755.01</v>
      </c>
    </row>
    <row r="44" spans="1:7" ht="36.75" customHeight="1" x14ac:dyDescent="0.25">
      <c r="A44" s="12" t="s">
        <v>59</v>
      </c>
      <c r="B44" s="13" t="s">
        <v>16</v>
      </c>
      <c r="C44" s="13" t="s">
        <v>33</v>
      </c>
      <c r="D44" s="13" t="s">
        <v>31</v>
      </c>
      <c r="E44" s="13" t="s">
        <v>52</v>
      </c>
      <c r="F44" s="13" t="s">
        <v>17</v>
      </c>
      <c r="G44" s="14">
        <v>10020</v>
      </c>
    </row>
    <row r="45" spans="1:7" ht="21" customHeight="1" x14ac:dyDescent="0.25">
      <c r="A45" s="9" t="s">
        <v>53</v>
      </c>
      <c r="B45" s="10" t="s">
        <v>16</v>
      </c>
      <c r="C45" s="10" t="s">
        <v>33</v>
      </c>
      <c r="D45" s="10" t="s">
        <v>31</v>
      </c>
      <c r="E45" s="10" t="s">
        <v>54</v>
      </c>
      <c r="F45" s="10"/>
      <c r="G45" s="11">
        <f>SUM(G46)</f>
        <v>143100</v>
      </c>
    </row>
    <row r="46" spans="1:7" ht="33" customHeight="1" x14ac:dyDescent="0.25">
      <c r="A46" s="12" t="s">
        <v>59</v>
      </c>
      <c r="B46" s="13" t="s">
        <v>16</v>
      </c>
      <c r="C46" s="13" t="s">
        <v>33</v>
      </c>
      <c r="D46" s="13" t="s">
        <v>31</v>
      </c>
      <c r="E46" s="13" t="s">
        <v>54</v>
      </c>
      <c r="F46" s="13" t="s">
        <v>17</v>
      </c>
      <c r="G46" s="14">
        <v>143100</v>
      </c>
    </row>
    <row r="47" spans="1:7" ht="47.25" customHeight="1" x14ac:dyDescent="0.25">
      <c r="A47" s="9" t="s">
        <v>67</v>
      </c>
      <c r="B47" s="10" t="s">
        <v>16</v>
      </c>
      <c r="C47" s="10" t="s">
        <v>33</v>
      </c>
      <c r="D47" s="10" t="s">
        <v>31</v>
      </c>
      <c r="E47" s="10" t="s">
        <v>66</v>
      </c>
      <c r="F47" s="10"/>
      <c r="G47" s="11">
        <f>SUM(G48)</f>
        <v>3729.42</v>
      </c>
    </row>
    <row r="48" spans="1:7" ht="32.25" customHeight="1" x14ac:dyDescent="0.25">
      <c r="A48" s="12" t="s">
        <v>59</v>
      </c>
      <c r="B48" s="13" t="s">
        <v>16</v>
      </c>
      <c r="C48" s="13" t="s">
        <v>33</v>
      </c>
      <c r="D48" s="13" t="s">
        <v>31</v>
      </c>
      <c r="E48" s="10" t="s">
        <v>66</v>
      </c>
      <c r="F48" s="13" t="s">
        <v>17</v>
      </c>
      <c r="G48" s="14">
        <v>3729.42</v>
      </c>
    </row>
    <row r="49" spans="1:7" ht="81" customHeight="1" x14ac:dyDescent="0.25">
      <c r="A49" s="9" t="s">
        <v>71</v>
      </c>
      <c r="B49" s="10" t="s">
        <v>16</v>
      </c>
      <c r="C49" s="10" t="s">
        <v>33</v>
      </c>
      <c r="D49" s="10" t="s">
        <v>31</v>
      </c>
      <c r="E49" s="10" t="s">
        <v>72</v>
      </c>
      <c r="F49" s="10"/>
      <c r="G49" s="11">
        <v>4886</v>
      </c>
    </row>
    <row r="50" spans="1:7" ht="32.25" customHeight="1" x14ac:dyDescent="0.25">
      <c r="A50" s="12" t="s">
        <v>59</v>
      </c>
      <c r="B50" s="13" t="s">
        <v>16</v>
      </c>
      <c r="C50" s="13" t="s">
        <v>33</v>
      </c>
      <c r="D50" s="13" t="s">
        <v>31</v>
      </c>
      <c r="E50" s="10" t="s">
        <v>72</v>
      </c>
      <c r="F50" s="13" t="s">
        <v>17</v>
      </c>
      <c r="G50" s="14">
        <v>4886</v>
      </c>
    </row>
    <row r="51" spans="1:7" ht="46.5" customHeight="1" x14ac:dyDescent="0.25">
      <c r="A51" s="9" t="s">
        <v>73</v>
      </c>
      <c r="B51" s="10" t="s">
        <v>16</v>
      </c>
      <c r="C51" s="10" t="s">
        <v>33</v>
      </c>
      <c r="D51" s="10" t="s">
        <v>31</v>
      </c>
      <c r="E51" s="10" t="s">
        <v>74</v>
      </c>
      <c r="F51" s="10"/>
      <c r="G51" s="11">
        <f>SUM(G52)</f>
        <v>84690</v>
      </c>
    </row>
    <row r="52" spans="1:7" ht="32.25" customHeight="1" x14ac:dyDescent="0.25">
      <c r="A52" s="12" t="s">
        <v>59</v>
      </c>
      <c r="B52" s="13" t="s">
        <v>16</v>
      </c>
      <c r="C52" s="13" t="s">
        <v>33</v>
      </c>
      <c r="D52" s="13" t="s">
        <v>31</v>
      </c>
      <c r="E52" s="10" t="s">
        <v>74</v>
      </c>
      <c r="F52" s="13" t="s">
        <v>17</v>
      </c>
      <c r="G52" s="14">
        <v>84690</v>
      </c>
    </row>
    <row r="53" spans="1:7" ht="21" customHeight="1" x14ac:dyDescent="0.25">
      <c r="A53" s="9" t="s">
        <v>68</v>
      </c>
      <c r="B53" s="10" t="s">
        <v>16</v>
      </c>
      <c r="C53" s="10" t="s">
        <v>33</v>
      </c>
      <c r="D53" s="10" t="s">
        <v>31</v>
      </c>
      <c r="E53" s="10" t="s">
        <v>69</v>
      </c>
      <c r="F53" s="10"/>
      <c r="G53" s="11">
        <f>SUM(G54)</f>
        <v>41275.64</v>
      </c>
    </row>
    <row r="54" spans="1:7" ht="29.25" customHeight="1" x14ac:dyDescent="0.25">
      <c r="A54" s="12" t="s">
        <v>59</v>
      </c>
      <c r="B54" s="13" t="s">
        <v>16</v>
      </c>
      <c r="C54" s="13" t="s">
        <v>33</v>
      </c>
      <c r="D54" s="13" t="s">
        <v>31</v>
      </c>
      <c r="E54" s="10" t="s">
        <v>69</v>
      </c>
      <c r="F54" s="13" t="s">
        <v>17</v>
      </c>
      <c r="G54" s="14">
        <v>41275.64</v>
      </c>
    </row>
    <row r="55" spans="1:7" ht="31.5" customHeight="1" x14ac:dyDescent="0.25">
      <c r="A55" s="9" t="s">
        <v>75</v>
      </c>
      <c r="B55" s="10" t="s">
        <v>16</v>
      </c>
      <c r="C55" s="10" t="s">
        <v>33</v>
      </c>
      <c r="D55" s="10" t="s">
        <v>31</v>
      </c>
      <c r="E55" s="10" t="s">
        <v>76</v>
      </c>
      <c r="F55" s="10"/>
      <c r="G55" s="11">
        <f>SUM(G56)</f>
        <v>732195</v>
      </c>
    </row>
    <row r="56" spans="1:7" ht="29.25" customHeight="1" x14ac:dyDescent="0.25">
      <c r="A56" s="12" t="s">
        <v>59</v>
      </c>
      <c r="B56" s="13" t="s">
        <v>16</v>
      </c>
      <c r="C56" s="13" t="s">
        <v>33</v>
      </c>
      <c r="D56" s="13" t="s">
        <v>31</v>
      </c>
      <c r="E56" s="10" t="s">
        <v>76</v>
      </c>
      <c r="F56" s="13" t="s">
        <v>17</v>
      </c>
      <c r="G56" s="14">
        <v>732195</v>
      </c>
    </row>
    <row r="57" spans="1:7" ht="15.75" x14ac:dyDescent="0.25">
      <c r="A57" s="6" t="s">
        <v>37</v>
      </c>
      <c r="B57" s="7" t="s">
        <v>16</v>
      </c>
      <c r="C57" s="7" t="s">
        <v>38</v>
      </c>
      <c r="D57" s="7" t="s">
        <v>24</v>
      </c>
      <c r="E57" s="7"/>
      <c r="F57" s="7"/>
      <c r="G57" s="11">
        <f>SUM(G58)</f>
        <v>595808.91</v>
      </c>
    </row>
    <row r="58" spans="1:7" ht="15.75" x14ac:dyDescent="0.25">
      <c r="A58" s="6" t="s">
        <v>39</v>
      </c>
      <c r="B58" s="7" t="s">
        <v>16</v>
      </c>
      <c r="C58" s="7" t="s">
        <v>38</v>
      </c>
      <c r="D58" s="7" t="s">
        <v>23</v>
      </c>
      <c r="E58" s="7"/>
      <c r="F58" s="7"/>
      <c r="G58" s="11">
        <f>SUM(G59)</f>
        <v>595808.91</v>
      </c>
    </row>
    <row r="59" spans="1:7" ht="16.5" customHeight="1" x14ac:dyDescent="0.25">
      <c r="A59" s="9" t="s">
        <v>10</v>
      </c>
      <c r="B59" s="10" t="s">
        <v>16</v>
      </c>
      <c r="C59" s="10" t="s">
        <v>38</v>
      </c>
      <c r="D59" s="10" t="s">
        <v>23</v>
      </c>
      <c r="E59" s="10" t="s">
        <v>40</v>
      </c>
      <c r="F59" s="10"/>
      <c r="G59" s="11">
        <f>SUM(G60)</f>
        <v>595808.91</v>
      </c>
    </row>
    <row r="60" spans="1:7" ht="34.5" customHeight="1" x14ac:dyDescent="0.25">
      <c r="A60" s="9" t="s">
        <v>55</v>
      </c>
      <c r="B60" s="10" t="s">
        <v>16</v>
      </c>
      <c r="C60" s="10" t="s">
        <v>38</v>
      </c>
      <c r="D60" s="10" t="s">
        <v>23</v>
      </c>
      <c r="E60" s="10" t="s">
        <v>56</v>
      </c>
      <c r="F60" s="10"/>
      <c r="G60" s="11">
        <f>SUM(G61)</f>
        <v>595808.91</v>
      </c>
    </row>
    <row r="61" spans="1:7" ht="18.75" customHeight="1" x14ac:dyDescent="0.25">
      <c r="A61" s="12" t="s">
        <v>57</v>
      </c>
      <c r="B61" s="13" t="s">
        <v>16</v>
      </c>
      <c r="C61" s="13" t="s">
        <v>38</v>
      </c>
      <c r="D61" s="13" t="s">
        <v>23</v>
      </c>
      <c r="E61" s="13" t="s">
        <v>56</v>
      </c>
      <c r="F61" s="13" t="s">
        <v>20</v>
      </c>
      <c r="G61" s="14">
        <v>595808.91</v>
      </c>
    </row>
    <row r="62" spans="1:7" ht="15.75" x14ac:dyDescent="0.25">
      <c r="A62" s="6" t="s">
        <v>60</v>
      </c>
      <c r="B62" s="7" t="s">
        <v>16</v>
      </c>
      <c r="C62" s="7" t="s">
        <v>61</v>
      </c>
      <c r="D62" s="7" t="s">
        <v>24</v>
      </c>
      <c r="E62" s="7"/>
      <c r="F62" s="7"/>
      <c r="G62" s="11">
        <f>SUM(G63)</f>
        <v>147455.64000000001</v>
      </c>
    </row>
    <row r="63" spans="1:7" ht="15.75" customHeight="1" x14ac:dyDescent="0.25">
      <c r="A63" s="6" t="s">
        <v>62</v>
      </c>
      <c r="B63" s="7" t="s">
        <v>16</v>
      </c>
      <c r="C63" s="7" t="s">
        <v>61</v>
      </c>
      <c r="D63" s="7" t="s">
        <v>26</v>
      </c>
      <c r="E63" s="7"/>
      <c r="F63" s="7"/>
      <c r="G63" s="11">
        <f>SUM(G64)</f>
        <v>147455.64000000001</v>
      </c>
    </row>
    <row r="64" spans="1:7" ht="16.5" customHeight="1" x14ac:dyDescent="0.25">
      <c r="A64" s="9" t="s">
        <v>10</v>
      </c>
      <c r="B64" s="10" t="s">
        <v>16</v>
      </c>
      <c r="C64" s="10" t="s">
        <v>61</v>
      </c>
      <c r="D64" s="10" t="s">
        <v>26</v>
      </c>
      <c r="E64" s="10" t="s">
        <v>40</v>
      </c>
      <c r="F64" s="10"/>
      <c r="G64" s="11">
        <f>SUM(G65)</f>
        <v>147455.64000000001</v>
      </c>
    </row>
    <row r="65" spans="1:7" ht="20.25" customHeight="1" x14ac:dyDescent="0.25">
      <c r="A65" s="9" t="s">
        <v>14</v>
      </c>
      <c r="B65" s="10" t="s">
        <v>16</v>
      </c>
      <c r="C65" s="10" t="s">
        <v>61</v>
      </c>
      <c r="D65" s="10" t="s">
        <v>26</v>
      </c>
      <c r="E65" s="10" t="s">
        <v>50</v>
      </c>
      <c r="F65" s="10"/>
      <c r="G65" s="11">
        <f>SUM(G66)</f>
        <v>147455.64000000001</v>
      </c>
    </row>
    <row r="66" spans="1:7" ht="33" customHeight="1" x14ac:dyDescent="0.25">
      <c r="A66" s="12" t="s">
        <v>59</v>
      </c>
      <c r="B66" s="13" t="s">
        <v>16</v>
      </c>
      <c r="C66" s="13" t="s">
        <v>61</v>
      </c>
      <c r="D66" s="13" t="s">
        <v>26</v>
      </c>
      <c r="E66" s="13" t="s">
        <v>50</v>
      </c>
      <c r="F66" s="13" t="s">
        <v>17</v>
      </c>
      <c r="G66" s="14">
        <v>147455.64000000001</v>
      </c>
    </row>
    <row r="67" spans="1:7" ht="15.75" x14ac:dyDescent="0.25">
      <c r="A67" s="15" t="s">
        <v>15</v>
      </c>
      <c r="B67" s="7"/>
      <c r="C67" s="7"/>
      <c r="D67" s="7"/>
      <c r="E67" s="7"/>
      <c r="F67" s="7"/>
      <c r="G67" s="8">
        <v>6818374.5300000003</v>
      </c>
    </row>
    <row r="68" spans="1:7" ht="12.75" x14ac:dyDescent="0.2"/>
    <row r="69" spans="1:7" ht="12.75" x14ac:dyDescent="0.2"/>
    <row r="70" spans="1:7" ht="12.75" x14ac:dyDescent="0.2"/>
    <row r="71" spans="1:7" ht="12.75" x14ac:dyDescent="0.2"/>
    <row r="72" spans="1:7" ht="12.75" x14ac:dyDescent="0.2"/>
    <row r="73" spans="1:7" ht="12.75" x14ac:dyDescent="0.2"/>
    <row r="74" spans="1:7" ht="12.75" x14ac:dyDescent="0.2"/>
    <row r="75" spans="1:7" ht="12.75" x14ac:dyDescent="0.2"/>
    <row r="76" spans="1:7" ht="12.75" x14ac:dyDescent="0.2"/>
    <row r="77" spans="1:7" ht="12.75" x14ac:dyDescent="0.2"/>
    <row r="78" spans="1:7" ht="12.75" x14ac:dyDescent="0.2"/>
    <row r="79" spans="1:7" ht="12.75" x14ac:dyDescent="0.2"/>
    <row r="80" spans="1:7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</sheetData>
  <mergeCells count="9">
    <mergeCell ref="B2:G5"/>
    <mergeCell ref="B9:B10"/>
    <mergeCell ref="A6:G6"/>
    <mergeCell ref="A9:A10"/>
    <mergeCell ref="G9:G10"/>
    <mergeCell ref="E9:E10"/>
    <mergeCell ref="F9:F10"/>
    <mergeCell ref="C9:C10"/>
    <mergeCell ref="D9:D10"/>
  </mergeCells>
  <pageMargins left="0.78740157480314965" right="0.39370078740157483" top="0.59055118110236227" bottom="0.59055118110236227" header="0.39370078740157483" footer="0.39370078740157483"/>
  <pageSetup paperSize="9" scale="82" fitToHeight="0" orientation="portrait" r:id="rId1"/>
  <headerFooter alignWithMargins="0">
    <oddFooter>&amp;C&amp;L&amp;R&amp;"Times New Roman"&amp;10&amp;P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C12" sqref="C12"/>
    </sheetView>
  </sheetViews>
  <sheetFormatPr defaultRowHeight="10.15" customHeight="1" x14ac:dyDescent="0.2"/>
  <sheetData/>
  <pageMargins left="0.78740157480314965" right="0.39370078740157483" top="0.59055118110236227" bottom="0.59055118110236227" header="0.39370078740157483" footer="0.39370078740157483"/>
  <pageSetup paperSize="9" scale="29" fitToHeight="0" orientation="portrait"/>
  <headerFooter alignWithMargins="0">
    <oddFooter>&amp;C&amp;L&amp;R&amp;"Times New Roman"&amp;10&amp;P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Печеницына</dc:creator>
  <dc:description>POI HSSF rep:2.31.10.235</dc:description>
  <cp:lastModifiedBy>User</cp:lastModifiedBy>
  <cp:lastPrinted>2024-07-15T06:29:14Z</cp:lastPrinted>
  <dcterms:created xsi:type="dcterms:W3CDTF">2013-11-16T07:41:57Z</dcterms:created>
  <dcterms:modified xsi:type="dcterms:W3CDTF">2024-10-15T09:00:28Z</dcterms:modified>
</cp:coreProperties>
</file>